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<sst xmlns="http://schemas.openxmlformats.org/spreadsheetml/2006/main" count="162" uniqueCount="64">
  <si>
    <t>经济学院研究生“乐享阳光运动，迎接校庆华诞”运动会获奖名单</t>
  </si>
  <si>
    <t>1分钟跳绳</t>
  </si>
  <si>
    <t>奖项</t>
  </si>
  <si>
    <t>姓名</t>
  </si>
  <si>
    <t>班级</t>
  </si>
  <si>
    <t>性别</t>
  </si>
  <si>
    <t>学号</t>
  </si>
  <si>
    <t>第1名</t>
  </si>
  <si>
    <t>周亚楠</t>
  </si>
  <si>
    <t>经济硕2001</t>
  </si>
  <si>
    <t>女</t>
  </si>
  <si>
    <t>第2名</t>
  </si>
  <si>
    <t>伊珂萱</t>
  </si>
  <si>
    <t>经济硕2002</t>
  </si>
  <si>
    <t>第3名</t>
  </si>
  <si>
    <t>张乐瑶</t>
  </si>
  <si>
    <t>第4名</t>
  </si>
  <si>
    <t>范新振</t>
  </si>
  <si>
    <t>经济硕1902</t>
  </si>
  <si>
    <t>男</t>
  </si>
  <si>
    <t>第5名</t>
  </si>
  <si>
    <t>张童语</t>
  </si>
  <si>
    <t>第6名</t>
  </si>
  <si>
    <t>陈佳伟</t>
  </si>
  <si>
    <t>第7名</t>
  </si>
  <si>
    <t>徐潇雯</t>
  </si>
  <si>
    <t>第8名</t>
  </si>
  <si>
    <t>陈浩然</t>
  </si>
  <si>
    <t>第9名</t>
  </si>
  <si>
    <t>毕红蕾</t>
  </si>
  <si>
    <t>4*100接力赛</t>
  </si>
  <si>
    <t>冠军</t>
  </si>
  <si>
    <t>吴采青</t>
  </si>
  <si>
    <t>孙雪娇</t>
  </si>
  <si>
    <t>诸葛瑞阳</t>
  </si>
  <si>
    <t>李增辉</t>
  </si>
  <si>
    <t>亚军</t>
  </si>
  <si>
    <t>赵情</t>
  </si>
  <si>
    <t>秦悦峰</t>
  </si>
  <si>
    <t>季军</t>
  </si>
  <si>
    <t>范冰冰</t>
  </si>
  <si>
    <t>彭程</t>
  </si>
  <si>
    <t>陈尚尚</t>
  </si>
  <si>
    <t>羽毛球比赛</t>
  </si>
  <si>
    <t>缪程康</t>
  </si>
  <si>
    <t>房青锐</t>
  </si>
  <si>
    <t>丁国晗</t>
  </si>
  <si>
    <t>篮球比赛</t>
  </si>
  <si>
    <t>李育哲</t>
  </si>
  <si>
    <t>武传昊</t>
  </si>
  <si>
    <t>21天运动打卡</t>
  </si>
  <si>
    <t>一等奖</t>
  </si>
  <si>
    <t>范丽玉</t>
  </si>
  <si>
    <t>李汉瑾</t>
  </si>
  <si>
    <t>田文涛</t>
  </si>
  <si>
    <t>牟国婷</t>
  </si>
  <si>
    <t>二等奖</t>
  </si>
  <si>
    <t>韩劲</t>
  </si>
  <si>
    <t>尹小苗</t>
  </si>
  <si>
    <t>三等奖</t>
  </si>
  <si>
    <t>唐海云</t>
  </si>
  <si>
    <t>祁梦菲</t>
  </si>
  <si>
    <t>赵菲</t>
  </si>
  <si>
    <t>张淑婷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</si>
</sst>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7"/>
  <sheetViews>
    <sheetView tabSelected="1" workbookViewId="0">
      <selection activeCell="J60" sqref="J60"/>
    </sheetView>
  </sheetViews>
  <sheetFormatPr defaultColWidth="9" defaultRowHeight="25.5" customHeight="1"/>
  <cols>
    <col min="1" max="1" width="11.25" customWidth="1"/>
    <col min="2" max="2" width="16.8796296296296" customWidth="1"/>
    <col min="3" max="3" width="21.25" customWidth="1"/>
    <col min="4" max="4" width="19.25" customWidth="1"/>
    <col min="5" max="5" width="16.5" customWidth="1"/>
  </cols>
  <sheetData>
    <row r="1" ht="39.75" customHeight="1" spans="1:5">
      <c r="A1" s="1" t="s">
        <v>0</v>
      </c>
      <c r="B1" s="1"/>
      <c r="C1" s="1"/>
      <c r="D1" s="1"/>
      <c r="E1" s="1"/>
    </row>
    <row r="2" customHeight="1" spans="1:5">
      <c r="A2" s="2" t="s">
        <v>1</v>
      </c>
      <c r="B2" s="2"/>
      <c r="C2" s="2"/>
      <c r="D2" s="2"/>
      <c r="E2" s="2"/>
    </row>
    <row r="3" ht="27.7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7.75" customHeight="1" spans="1:5">
      <c r="A4" s="3" t="s">
        <v>7</v>
      </c>
      <c r="B4" s="3" t="s">
        <v>8</v>
      </c>
      <c r="C4" s="3" t="s">
        <v>9</v>
      </c>
      <c r="D4" s="3" t="s">
        <v>10</v>
      </c>
      <c r="E4" s="3">
        <v>20417010979</v>
      </c>
    </row>
    <row r="5" ht="27.75" customHeight="1" spans="1:5">
      <c r="A5" s="3" t="s">
        <v>11</v>
      </c>
      <c r="B5" s="3" t="s">
        <v>12</v>
      </c>
      <c r="C5" s="3" t="s">
        <v>13</v>
      </c>
      <c r="D5" s="3" t="s">
        <v>10</v>
      </c>
      <c r="E5" s="3">
        <v>20517031027</v>
      </c>
    </row>
    <row r="6" ht="27.75" customHeight="1" spans="1:5">
      <c r="A6" s="3" t="s">
        <v>14</v>
      </c>
      <c r="B6" s="3" t="s">
        <v>15</v>
      </c>
      <c r="C6" s="3" t="s">
        <v>9</v>
      </c>
      <c r="D6" s="3" t="s">
        <v>10</v>
      </c>
      <c r="E6" s="3">
        <v>20517021037</v>
      </c>
    </row>
    <row r="7" ht="27.75" customHeight="1" spans="1:5">
      <c r="A7" s="3" t="s">
        <v>16</v>
      </c>
      <c r="B7" s="3" t="s">
        <v>17</v>
      </c>
      <c r="C7" s="3" t="s">
        <v>18</v>
      </c>
      <c r="D7" s="3" t="s">
        <v>19</v>
      </c>
      <c r="E7" s="3">
        <v>19517010678</v>
      </c>
    </row>
    <row r="8" ht="27.75" customHeight="1" spans="1:5">
      <c r="A8" s="3" t="s">
        <v>20</v>
      </c>
      <c r="B8" s="3" t="s">
        <v>21</v>
      </c>
      <c r="C8" s="3" t="s">
        <v>9</v>
      </c>
      <c r="D8" s="3" t="s">
        <v>10</v>
      </c>
      <c r="E8" s="3">
        <v>20517021052</v>
      </c>
    </row>
    <row r="9" ht="27.75" customHeight="1" spans="1:5">
      <c r="A9" s="3" t="s">
        <v>22</v>
      </c>
      <c r="B9" s="3" t="s">
        <v>23</v>
      </c>
      <c r="C9" s="3" t="s">
        <v>13</v>
      </c>
      <c r="D9" s="3" t="s">
        <v>10</v>
      </c>
      <c r="E9" s="3">
        <v>20517010999</v>
      </c>
    </row>
    <row r="10" ht="27.75" customHeight="1" spans="1:5">
      <c r="A10" s="3" t="s">
        <v>24</v>
      </c>
      <c r="B10" s="3" t="s">
        <v>25</v>
      </c>
      <c r="C10" s="3" t="s">
        <v>13</v>
      </c>
      <c r="D10" s="3" t="s">
        <v>10</v>
      </c>
      <c r="E10" s="3">
        <v>20517031040</v>
      </c>
    </row>
    <row r="11" ht="27.75" customHeight="1" spans="1:5">
      <c r="A11" s="3" t="s">
        <v>26</v>
      </c>
      <c r="B11" s="3" t="s">
        <v>27</v>
      </c>
      <c r="C11" s="3" t="s">
        <v>9</v>
      </c>
      <c r="D11" s="3" t="s">
        <v>19</v>
      </c>
      <c r="E11" s="3">
        <v>20517021055</v>
      </c>
    </row>
    <row r="12" ht="27.75" customHeight="1" spans="1:5">
      <c r="A12" s="3" t="s">
        <v>28</v>
      </c>
      <c r="B12" s="3" t="s">
        <v>29</v>
      </c>
      <c r="C12" s="3" t="s">
        <v>13</v>
      </c>
      <c r="D12" s="3" t="s">
        <v>10</v>
      </c>
      <c r="E12" s="3">
        <v>20517011002</v>
      </c>
    </row>
    <row r="13" ht="27.75" customHeight="1" spans="1:5">
      <c r="A13" s="4" t="s">
        <v>30</v>
      </c>
      <c r="B13" s="4"/>
      <c r="C13" s="4"/>
      <c r="D13" s="4"/>
      <c r="E13" s="4"/>
    </row>
    <row r="14" ht="27.75" customHeight="1" spans="1:5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</row>
    <row r="15" ht="27.75" customHeight="1" spans="1:5">
      <c r="A15" s="5" t="s">
        <v>31</v>
      </c>
      <c r="B15" s="5" t="s">
        <v>32</v>
      </c>
      <c r="C15" s="5" t="s">
        <v>13</v>
      </c>
      <c r="D15" s="5" t="s">
        <v>10</v>
      </c>
      <c r="E15" s="5">
        <v>20517011005</v>
      </c>
    </row>
    <row r="16" ht="27.75" customHeight="1" spans="1:5">
      <c r="A16" s="5"/>
      <c r="B16" s="5" t="s">
        <v>33</v>
      </c>
      <c r="C16" s="5" t="s">
        <v>13</v>
      </c>
      <c r="D16" s="5" t="s">
        <v>10</v>
      </c>
      <c r="E16" s="5">
        <v>20517011006</v>
      </c>
    </row>
    <row r="17" ht="27.75" customHeight="1" spans="1:5">
      <c r="A17" s="5"/>
      <c r="B17" s="5" t="s">
        <v>34</v>
      </c>
      <c r="C17" s="5" t="s">
        <v>13</v>
      </c>
      <c r="D17" s="5" t="s">
        <v>19</v>
      </c>
      <c r="E17" s="5">
        <v>20517010997</v>
      </c>
    </row>
    <row r="18" ht="27.75" customHeight="1" spans="1:5">
      <c r="A18" s="5"/>
      <c r="B18" s="5" t="s">
        <v>35</v>
      </c>
      <c r="C18" s="5" t="s">
        <v>9</v>
      </c>
      <c r="D18" s="5" t="s">
        <v>19</v>
      </c>
      <c r="E18" s="5">
        <v>20417010972</v>
      </c>
    </row>
    <row r="19" ht="27.75" customHeight="1" spans="1:5">
      <c r="A19" s="5" t="s">
        <v>36</v>
      </c>
      <c r="B19" s="5" t="s">
        <v>37</v>
      </c>
      <c r="C19" s="5" t="s">
        <v>13</v>
      </c>
      <c r="D19" s="5" t="s">
        <v>10</v>
      </c>
      <c r="E19" s="5">
        <v>20517011007</v>
      </c>
    </row>
    <row r="20" ht="27.75" customHeight="1" spans="1:5">
      <c r="A20" s="5"/>
      <c r="B20" s="5" t="s">
        <v>29</v>
      </c>
      <c r="C20" s="5" t="s">
        <v>13</v>
      </c>
      <c r="D20" s="5" t="s">
        <v>10</v>
      </c>
      <c r="E20" s="5">
        <v>20517011002</v>
      </c>
    </row>
    <row r="21" ht="27.75" customHeight="1" spans="1:5">
      <c r="A21" s="5"/>
      <c r="B21" s="5" t="s">
        <v>27</v>
      </c>
      <c r="C21" s="5" t="s">
        <v>9</v>
      </c>
      <c r="D21" s="5" t="s">
        <v>19</v>
      </c>
      <c r="E21" s="5">
        <v>20517021055</v>
      </c>
    </row>
    <row r="22" ht="27.75" customHeight="1" spans="1:5">
      <c r="A22" s="5"/>
      <c r="B22" s="5" t="s">
        <v>38</v>
      </c>
      <c r="C22" s="5" t="s">
        <v>9</v>
      </c>
      <c r="D22" s="5" t="s">
        <v>19</v>
      </c>
      <c r="E22" s="5">
        <v>20517021048</v>
      </c>
    </row>
    <row r="23" ht="27.75" customHeight="1" spans="1:5">
      <c r="A23" s="5" t="s">
        <v>39</v>
      </c>
      <c r="B23" s="5" t="s">
        <v>40</v>
      </c>
      <c r="C23" s="5" t="s">
        <v>13</v>
      </c>
      <c r="D23" s="5" t="s">
        <v>10</v>
      </c>
      <c r="E23" s="5">
        <v>20517031042</v>
      </c>
    </row>
    <row r="24" ht="27.75" customHeight="1" spans="1:5">
      <c r="A24" s="5"/>
      <c r="B24" s="5" t="s">
        <v>25</v>
      </c>
      <c r="C24" s="5" t="s">
        <v>13</v>
      </c>
      <c r="D24" s="5" t="s">
        <v>10</v>
      </c>
      <c r="E24" s="5">
        <v>20517031040</v>
      </c>
    </row>
    <row r="25" ht="24.75" customHeight="1" spans="1:5">
      <c r="A25" s="5"/>
      <c r="B25" s="5" t="s">
        <v>41</v>
      </c>
      <c r="C25" s="5" t="s">
        <v>13</v>
      </c>
      <c r="D25" s="5" t="s">
        <v>19</v>
      </c>
      <c r="E25" s="5">
        <v>20517021011</v>
      </c>
    </row>
    <row r="26" ht="27.75" customHeight="1" spans="1:5">
      <c r="A26" s="5"/>
      <c r="B26" s="5" t="s">
        <v>42</v>
      </c>
      <c r="C26" s="5" t="s">
        <v>13</v>
      </c>
      <c r="D26" s="5" t="s">
        <v>19</v>
      </c>
      <c r="E26" s="5">
        <v>20517021009</v>
      </c>
    </row>
    <row r="27" ht="27.75" customHeight="1" spans="1:5">
      <c r="A27" s="2" t="s">
        <v>43</v>
      </c>
      <c r="B27" s="2"/>
      <c r="C27" s="2"/>
      <c r="D27" s="2"/>
      <c r="E27" s="2"/>
    </row>
    <row r="28" ht="27.75" customHeight="1" spans="1:5">
      <c r="A28" s="5" t="s">
        <v>2</v>
      </c>
      <c r="B28" s="5" t="s">
        <v>3</v>
      </c>
      <c r="C28" s="5" t="s">
        <v>4</v>
      </c>
      <c r="D28" s="5" t="s">
        <v>5</v>
      </c>
      <c r="E28" s="5" t="s">
        <v>6</v>
      </c>
    </row>
    <row r="29" ht="27.75" customHeight="1" spans="1:5">
      <c r="A29" s="5" t="s">
        <v>31</v>
      </c>
      <c r="B29" s="5" t="s">
        <v>17</v>
      </c>
      <c r="C29" s="5" t="s">
        <v>18</v>
      </c>
      <c r="D29" s="5" t="s">
        <v>19</v>
      </c>
      <c r="E29" s="5">
        <v>19517010678</v>
      </c>
    </row>
    <row r="30" ht="27.75" customHeight="1" spans="1:5">
      <c r="A30" s="5"/>
      <c r="B30" s="5" t="s">
        <v>44</v>
      </c>
      <c r="C30" s="5" t="s">
        <v>9</v>
      </c>
      <c r="D30" s="5" t="s">
        <v>19</v>
      </c>
      <c r="E30" s="5">
        <v>20517031013</v>
      </c>
    </row>
    <row r="31" ht="27.75" customHeight="1" spans="1:5">
      <c r="A31" s="5" t="s">
        <v>36</v>
      </c>
      <c r="B31" s="5" t="s">
        <v>27</v>
      </c>
      <c r="C31" s="5" t="s">
        <v>9</v>
      </c>
      <c r="D31" s="5" t="s">
        <v>19</v>
      </c>
      <c r="E31" s="5">
        <v>20517021055</v>
      </c>
    </row>
    <row r="32" ht="27.75" customHeight="1" spans="1:5">
      <c r="A32" s="5"/>
      <c r="B32" s="5" t="s">
        <v>45</v>
      </c>
      <c r="C32" s="5" t="s">
        <v>13</v>
      </c>
      <c r="D32" s="5" t="s">
        <v>19</v>
      </c>
      <c r="E32" s="5">
        <v>20517010987</v>
      </c>
    </row>
    <row r="33" ht="27.75" customHeight="1" spans="1:5">
      <c r="A33" s="5" t="s">
        <v>39</v>
      </c>
      <c r="B33" s="5" t="s">
        <v>35</v>
      </c>
      <c r="C33" s="5" t="s">
        <v>9</v>
      </c>
      <c r="D33" s="5" t="s">
        <v>19</v>
      </c>
      <c r="E33" s="5">
        <v>20417010972</v>
      </c>
    </row>
    <row r="34" ht="27.75" customHeight="1" spans="1:5">
      <c r="A34" s="5"/>
      <c r="B34" s="5" t="s">
        <v>46</v>
      </c>
      <c r="C34" s="5" t="s">
        <v>9</v>
      </c>
      <c r="D34" s="5" t="s">
        <v>19</v>
      </c>
      <c r="E34" s="5">
        <v>20517021022</v>
      </c>
    </row>
    <row r="35" ht="27.75" customHeight="1" spans="1:5">
      <c r="A35" s="4" t="s">
        <v>47</v>
      </c>
      <c r="B35" s="4"/>
      <c r="C35" s="4"/>
      <c r="D35" s="4"/>
      <c r="E35" s="4"/>
    </row>
    <row r="36" ht="27.75" customHeight="1" spans="1:5">
      <c r="A36" s="5" t="s">
        <v>2</v>
      </c>
      <c r="B36" s="5" t="s">
        <v>3</v>
      </c>
      <c r="C36" s="5" t="s">
        <v>4</v>
      </c>
      <c r="D36" s="5" t="s">
        <v>5</v>
      </c>
      <c r="E36" s="5" t="s">
        <v>6</v>
      </c>
    </row>
    <row r="37" ht="27.75" customHeight="1" spans="1:5">
      <c r="A37" s="6" t="s">
        <v>31</v>
      </c>
      <c r="B37" s="5" t="s">
        <v>38</v>
      </c>
      <c r="C37" s="5" t="s">
        <v>9</v>
      </c>
      <c r="D37" s="5" t="s">
        <v>19</v>
      </c>
      <c r="E37" s="5">
        <v>20517021048</v>
      </c>
    </row>
    <row r="38" ht="27.75" customHeight="1" spans="1:5">
      <c r="A38" s="7"/>
      <c r="B38" s="5" t="s">
        <v>27</v>
      </c>
      <c r="C38" s="5" t="s">
        <v>9</v>
      </c>
      <c r="D38" s="5" t="s">
        <v>19</v>
      </c>
      <c r="E38" s="5">
        <v>20517021055</v>
      </c>
    </row>
    <row r="39" ht="27.75" customHeight="1" spans="1:5">
      <c r="A39" s="7"/>
      <c r="B39" s="5" t="s">
        <v>45</v>
      </c>
      <c r="C39" s="5" t="s">
        <v>13</v>
      </c>
      <c r="D39" s="5" t="s">
        <v>19</v>
      </c>
      <c r="E39" s="5">
        <v>20517010987</v>
      </c>
    </row>
    <row r="40" ht="27.75" customHeight="1" spans="1:5">
      <c r="A40" s="7"/>
      <c r="B40" s="5" t="s">
        <v>44</v>
      </c>
      <c r="C40" s="5" t="s">
        <v>9</v>
      </c>
      <c r="D40" s="5" t="s">
        <v>19</v>
      </c>
      <c r="E40" s="5">
        <v>20517031013</v>
      </c>
    </row>
    <row r="41" ht="27.75" customHeight="1" spans="1:5">
      <c r="A41" s="7"/>
      <c r="B41" s="5" t="s">
        <v>48</v>
      </c>
      <c r="C41" s="5" t="s">
        <v>13</v>
      </c>
      <c r="D41" s="5" t="s">
        <v>19</v>
      </c>
      <c r="E41" s="5">
        <v>20517031038</v>
      </c>
    </row>
    <row r="42" ht="27.75" customHeight="1" spans="1:5">
      <c r="A42" s="7"/>
      <c r="B42" s="5" t="s">
        <v>42</v>
      </c>
      <c r="C42" s="5" t="s">
        <v>13</v>
      </c>
      <c r="D42" s="5" t="s">
        <v>19</v>
      </c>
      <c r="E42" s="5">
        <v>20517021009</v>
      </c>
    </row>
    <row r="43" ht="27.75" customHeight="1" spans="1:5">
      <c r="A43" s="7"/>
      <c r="B43" s="5" t="s">
        <v>49</v>
      </c>
      <c r="C43" s="5" t="s">
        <v>9</v>
      </c>
      <c r="D43" s="5" t="s">
        <v>19</v>
      </c>
      <c r="E43" s="5">
        <v>20517021019</v>
      </c>
    </row>
    <row r="44" ht="27.75" customHeight="1" spans="1:5">
      <c r="A44" s="8"/>
      <c r="B44" s="5" t="s">
        <v>46</v>
      </c>
      <c r="C44" s="5" t="s">
        <v>9</v>
      </c>
      <c r="D44" s="5" t="s">
        <v>19</v>
      </c>
      <c r="E44" s="5">
        <v>20517021022</v>
      </c>
    </row>
    <row r="45" customHeight="1" spans="1:5">
      <c r="A45" s="9" t="s">
        <v>50</v>
      </c>
      <c r="B45" s="10"/>
      <c r="C45" s="10"/>
      <c r="D45" s="10"/>
      <c r="E45" s="10"/>
    </row>
    <row r="46" customHeight="1" spans="1:23">
      <c r="A46" s="11" t="s">
        <v>51</v>
      </c>
      <c r="B46" s="12" t="s">
        <v>52</v>
      </c>
      <c r="C46" s="13">
        <v>5.02</v>
      </c>
      <c r="D46" s="13">
        <v>12.1</v>
      </c>
      <c r="E46" s="13">
        <v>6.93</v>
      </c>
      <c r="F46" s="13">
        <v>15</v>
      </c>
      <c r="G46" s="13">
        <v>10</v>
      </c>
      <c r="H46" s="13">
        <v>10</v>
      </c>
      <c r="I46" s="13">
        <v>6.64</v>
      </c>
      <c r="J46" s="13">
        <v>7.06</v>
      </c>
      <c r="K46" s="13">
        <v>15.2</v>
      </c>
      <c r="L46" s="13">
        <v>10.1</v>
      </c>
      <c r="M46" s="13">
        <v>11.4</v>
      </c>
      <c r="N46" s="13">
        <v>6.3</v>
      </c>
      <c r="O46" s="13">
        <v>10</v>
      </c>
      <c r="P46" s="13">
        <v>10</v>
      </c>
      <c r="Q46" s="13">
        <v>13.1</v>
      </c>
      <c r="R46" s="13">
        <v>5.55</v>
      </c>
      <c r="S46" s="13">
        <v>5.15</v>
      </c>
      <c r="T46" s="13">
        <v>19.9</v>
      </c>
      <c r="U46" s="13">
        <v>18.6</v>
      </c>
      <c r="V46" s="13">
        <v>20.1</v>
      </c>
      <c r="W46" s="13">
        <f t="shared" ref="W46:W48" si="0">C46+D46+E46+F46+G46+H46+I46+J46+K46+L46+M46+N46+P46+O46+Q46+R46+S46+T46+V46+U46</f>
        <v>218.15</v>
      </c>
    </row>
    <row r="47" customHeight="1" spans="1:23">
      <c r="A47" s="14"/>
      <c r="B47" s="12" t="s">
        <v>53</v>
      </c>
      <c r="C47" s="13">
        <v>5.26</v>
      </c>
      <c r="D47" s="13">
        <v>3.19</v>
      </c>
      <c r="E47" s="13">
        <v>12.27</v>
      </c>
      <c r="F47" s="13">
        <f>9.09+5.21</f>
        <v>14.3</v>
      </c>
      <c r="G47" s="13">
        <v>3</v>
      </c>
      <c r="H47" s="13">
        <v>5.21</v>
      </c>
      <c r="I47" s="13">
        <v>21.11</v>
      </c>
      <c r="J47" s="13">
        <v>5</v>
      </c>
      <c r="K47" s="13">
        <v>10.04</v>
      </c>
      <c r="L47" s="13">
        <v>11.31</v>
      </c>
      <c r="M47" s="13">
        <v>8.88</v>
      </c>
      <c r="N47" s="13">
        <v>7.81</v>
      </c>
      <c r="O47" s="13">
        <v>7.17</v>
      </c>
      <c r="P47" s="13">
        <v>6.69</v>
      </c>
      <c r="Q47" s="13">
        <v>7.05</v>
      </c>
      <c r="R47" s="13">
        <v>9.71</v>
      </c>
      <c r="S47" s="13">
        <v>6.68</v>
      </c>
      <c r="T47" s="13">
        <v>7.25</v>
      </c>
      <c r="U47" s="13">
        <v>6.99</v>
      </c>
      <c r="V47" s="13">
        <v>10.85</v>
      </c>
      <c r="W47" s="13">
        <f t="shared" si="0"/>
        <v>169.77</v>
      </c>
    </row>
    <row r="48" customHeight="1" spans="1:23">
      <c r="A48" s="14"/>
      <c r="B48" s="12" t="s">
        <v>54</v>
      </c>
      <c r="C48" s="13">
        <v>6.04</v>
      </c>
      <c r="D48" s="13">
        <v>6.38</v>
      </c>
      <c r="E48" s="13">
        <v>10.41</v>
      </c>
      <c r="F48" s="13">
        <v>4.5</v>
      </c>
      <c r="G48" s="13">
        <v>8.29</v>
      </c>
      <c r="H48" s="13">
        <v>8.33</v>
      </c>
      <c r="I48" s="13">
        <v>8.63</v>
      </c>
      <c r="J48" s="13">
        <v>10.07</v>
      </c>
      <c r="K48" s="13">
        <v>4.23</v>
      </c>
      <c r="L48" s="13">
        <v>10.24</v>
      </c>
      <c r="M48" s="13">
        <v>8.22</v>
      </c>
      <c r="N48" s="13">
        <v>10.73</v>
      </c>
      <c r="O48" s="13">
        <v>10.12</v>
      </c>
      <c r="P48" s="13">
        <v>10.14</v>
      </c>
      <c r="Q48" s="13">
        <v>10.18</v>
      </c>
      <c r="R48" s="13">
        <v>8.16</v>
      </c>
      <c r="S48" s="13">
        <v>8.13</v>
      </c>
      <c r="T48" s="13">
        <v>8.06</v>
      </c>
      <c r="U48" s="13">
        <v>3.04</v>
      </c>
      <c r="V48" s="13">
        <v>6.29</v>
      </c>
      <c r="W48" s="13">
        <f t="shared" si="0"/>
        <v>160.19</v>
      </c>
    </row>
    <row r="49" customHeight="1" spans="1:23">
      <c r="A49" s="15"/>
      <c r="B49" s="16" t="s">
        <v>55</v>
      </c>
      <c r="C49" s="17">
        <v>4.18</v>
      </c>
      <c r="D49" s="17">
        <v>8.68</v>
      </c>
      <c r="E49" s="17">
        <v>7.46</v>
      </c>
      <c r="F49" s="17">
        <v>7.08</v>
      </c>
      <c r="G49" s="17">
        <v>6.53</v>
      </c>
      <c r="H49" s="17">
        <v>5.17</v>
      </c>
      <c r="I49" s="17">
        <v>8.25</v>
      </c>
      <c r="J49" s="17">
        <v>7.84</v>
      </c>
      <c r="K49" s="17">
        <v>6.87</v>
      </c>
      <c r="L49" s="17">
        <v>8.42</v>
      </c>
      <c r="M49" s="17">
        <v>10.58</v>
      </c>
      <c r="N49" s="17">
        <v>10.23</v>
      </c>
      <c r="O49" s="17">
        <v>4.54</v>
      </c>
      <c r="P49" s="17">
        <v>6.97</v>
      </c>
      <c r="Q49" s="17">
        <v>11.88</v>
      </c>
      <c r="R49" s="17">
        <v>11.76</v>
      </c>
      <c r="S49" s="17">
        <v>4.58</v>
      </c>
      <c r="T49" s="17">
        <v>10.54</v>
      </c>
      <c r="U49" s="17">
        <v>9.35</v>
      </c>
      <c r="V49" s="17">
        <v>6.35</v>
      </c>
      <c r="W49" s="18">
        <v>157.26</v>
      </c>
    </row>
    <row r="50" customHeight="1" spans="1:23">
      <c r="A50" s="11" t="s">
        <v>56</v>
      </c>
      <c r="B50" s="12" t="s">
        <v>57</v>
      </c>
      <c r="C50" s="13">
        <v>3.21</v>
      </c>
      <c r="D50" s="13">
        <v>6.01</v>
      </c>
      <c r="E50" s="13">
        <v>7.53</v>
      </c>
      <c r="F50" s="13">
        <f>10.6+2.08</f>
        <v>12.68</v>
      </c>
      <c r="G50" s="13">
        <v>3.76</v>
      </c>
      <c r="H50" s="13">
        <v>3.03</v>
      </c>
      <c r="I50" s="13">
        <v>4.24</v>
      </c>
      <c r="J50" s="13">
        <v>4.84</v>
      </c>
      <c r="K50" s="13">
        <v>10</v>
      </c>
      <c r="L50" s="13">
        <v>3.29</v>
      </c>
      <c r="M50" s="13">
        <v>5.23</v>
      </c>
      <c r="N50" s="13">
        <v>3.11</v>
      </c>
      <c r="O50" s="13">
        <v>4.92</v>
      </c>
      <c r="P50" s="13">
        <f>5+3.64</f>
        <v>8.64</v>
      </c>
      <c r="Q50" s="13">
        <v>13</v>
      </c>
      <c r="R50" s="13">
        <f>6.53+5.93</f>
        <v>12.46</v>
      </c>
      <c r="S50" s="13">
        <v>6.11</v>
      </c>
      <c r="T50" s="13">
        <v>8.28</v>
      </c>
      <c r="U50" s="13">
        <f>0.87+9.01</f>
        <v>9.88</v>
      </c>
      <c r="V50" s="13">
        <f>5.8+1.03+2+1.01</f>
        <v>9.84</v>
      </c>
      <c r="W50" s="13">
        <f t="shared" ref="W50:W57" si="1">C50+D50+E50+F50+G50+H50+I50+J50+K50+L50+M50+N50+P50+O50+Q50+R50+S50+T50+V50+U50</f>
        <v>140.06</v>
      </c>
    </row>
    <row r="51" customHeight="1" spans="1:23">
      <c r="A51" s="14"/>
      <c r="B51" s="16" t="s">
        <v>37</v>
      </c>
      <c r="C51" s="17">
        <v>12.26</v>
      </c>
      <c r="D51" s="17">
        <v>7.33</v>
      </c>
      <c r="E51" s="17">
        <v>8.67</v>
      </c>
      <c r="F51" s="17">
        <v>5.65</v>
      </c>
      <c r="G51" s="17">
        <v>6.1</v>
      </c>
      <c r="H51" s="17">
        <v>3.93</v>
      </c>
      <c r="I51" s="17">
        <v>9.15</v>
      </c>
      <c r="J51" s="17">
        <v>4.91</v>
      </c>
      <c r="K51" s="17">
        <v>4.2</v>
      </c>
      <c r="L51" s="17">
        <v>4.77</v>
      </c>
      <c r="M51" s="17">
        <v>4.68</v>
      </c>
      <c r="N51" s="17">
        <v>6.25</v>
      </c>
      <c r="O51" s="17">
        <v>7.05</v>
      </c>
      <c r="P51" s="17">
        <v>4.28</v>
      </c>
      <c r="Q51" s="17">
        <v>7.22</v>
      </c>
      <c r="R51" s="17">
        <v>8.91</v>
      </c>
      <c r="S51" s="17">
        <v>3.5</v>
      </c>
      <c r="T51" s="17">
        <v>5.81</v>
      </c>
      <c r="U51" s="17">
        <v>5.34</v>
      </c>
      <c r="V51" s="17">
        <v>3.2</v>
      </c>
      <c r="W51" s="18">
        <v>123.21</v>
      </c>
    </row>
    <row r="52" customHeight="1" spans="1:23">
      <c r="A52" s="14"/>
      <c r="B52" s="12" t="s">
        <v>8</v>
      </c>
      <c r="C52" s="13">
        <v>4.91</v>
      </c>
      <c r="D52" s="13">
        <v>6.01</v>
      </c>
      <c r="E52" s="13">
        <v>3.9</v>
      </c>
      <c r="F52" s="13">
        <v>6.94</v>
      </c>
      <c r="G52" s="13">
        <v>6.46</v>
      </c>
      <c r="H52" s="13">
        <v>5.76</v>
      </c>
      <c r="I52" s="13">
        <v>4.88</v>
      </c>
      <c r="J52" s="13">
        <v>7.31</v>
      </c>
      <c r="K52" s="13">
        <v>6.39</v>
      </c>
      <c r="L52" s="13">
        <v>7.14</v>
      </c>
      <c r="M52" s="13">
        <v>4.96</v>
      </c>
      <c r="N52" s="13">
        <v>8.63</v>
      </c>
      <c r="O52" s="13">
        <v>4.98</v>
      </c>
      <c r="P52" s="13">
        <v>8.69</v>
      </c>
      <c r="Q52" s="13">
        <v>6.31</v>
      </c>
      <c r="R52" s="13">
        <v>9.91</v>
      </c>
      <c r="S52" s="13">
        <v>3</v>
      </c>
      <c r="T52" s="13">
        <v>6.41</v>
      </c>
      <c r="U52" s="13">
        <v>5.43</v>
      </c>
      <c r="V52" s="13">
        <v>3.97</v>
      </c>
      <c r="W52" s="13">
        <f t="shared" si="1"/>
        <v>121.99</v>
      </c>
    </row>
    <row r="53" customHeight="1" spans="1:23">
      <c r="A53" s="15"/>
      <c r="B53" s="12" t="s">
        <v>58</v>
      </c>
      <c r="C53" s="13">
        <f>4.51+4.09+2.36</f>
        <v>10.96</v>
      </c>
      <c r="D53" s="13">
        <v>3.93</v>
      </c>
      <c r="E53" s="13">
        <v>3.9</v>
      </c>
      <c r="F53" s="13">
        <v>4.15</v>
      </c>
      <c r="G53" s="13">
        <v>3.89</v>
      </c>
      <c r="H53" s="13">
        <v>4.47</v>
      </c>
      <c r="I53" s="13">
        <f>0.84+4.36</f>
        <v>5.2</v>
      </c>
      <c r="J53" s="13">
        <f>2.82+2.18</f>
        <v>5</v>
      </c>
      <c r="K53" s="13">
        <f>6.15+1.13+1.97</f>
        <v>9.25</v>
      </c>
      <c r="L53" s="13">
        <v>3.93</v>
      </c>
      <c r="M53" s="13">
        <v>6.52</v>
      </c>
      <c r="N53" s="13">
        <f>4.96+2.83</f>
        <v>7.79</v>
      </c>
      <c r="O53" s="13">
        <v>3.61</v>
      </c>
      <c r="P53" s="13">
        <v>6.51</v>
      </c>
      <c r="Q53" s="13">
        <f>6.47+1.85</f>
        <v>8.32</v>
      </c>
      <c r="R53" s="13">
        <v>8.01</v>
      </c>
      <c r="S53" s="13">
        <f>3.61+2.62</f>
        <v>6.23</v>
      </c>
      <c r="T53" s="13">
        <v>4.08</v>
      </c>
      <c r="U53" s="13">
        <f>4.4+1.89</f>
        <v>6.29</v>
      </c>
      <c r="V53" s="13">
        <f>4.16+1.63</f>
        <v>5.79</v>
      </c>
      <c r="W53" s="13">
        <f t="shared" si="1"/>
        <v>117.83</v>
      </c>
    </row>
    <row r="54" customHeight="1" spans="1:23">
      <c r="A54" s="11" t="s">
        <v>59</v>
      </c>
      <c r="B54" s="12" t="s">
        <v>60</v>
      </c>
      <c r="C54" s="13">
        <v>3.54</v>
      </c>
      <c r="D54" s="13">
        <v>4.44</v>
      </c>
      <c r="E54" s="13">
        <v>4.73</v>
      </c>
      <c r="F54" s="13">
        <v>3.07</v>
      </c>
      <c r="G54" s="13">
        <v>5.24</v>
      </c>
      <c r="H54" s="13">
        <v>4.97</v>
      </c>
      <c r="I54" s="13">
        <v>3.4</v>
      </c>
      <c r="J54" s="13">
        <v>5.52</v>
      </c>
      <c r="K54" s="13">
        <v>5.94</v>
      </c>
      <c r="L54" s="13">
        <v>4.51</v>
      </c>
      <c r="M54" s="13">
        <v>3.38</v>
      </c>
      <c r="N54" s="13">
        <v>5.41</v>
      </c>
      <c r="O54" s="13">
        <v>5.42</v>
      </c>
      <c r="P54" s="13">
        <v>3.32</v>
      </c>
      <c r="Q54" s="13">
        <v>3.22</v>
      </c>
      <c r="R54" s="13">
        <v>7.52</v>
      </c>
      <c r="S54" s="13">
        <v>4.15</v>
      </c>
      <c r="T54" s="13">
        <v>4.72</v>
      </c>
      <c r="U54" s="13">
        <v>5.17</v>
      </c>
      <c r="V54" s="13">
        <v>4.66</v>
      </c>
      <c r="W54" s="13">
        <f t="shared" si="1"/>
        <v>92.33</v>
      </c>
    </row>
    <row r="55" customHeight="1" spans="1:23">
      <c r="A55" s="14"/>
      <c r="B55" s="12" t="s">
        <v>61</v>
      </c>
      <c r="C55" s="13">
        <v>3.79</v>
      </c>
      <c r="D55" s="13">
        <v>3.42</v>
      </c>
      <c r="E55" s="13">
        <v>4.02</v>
      </c>
      <c r="F55" s="13">
        <v>3.19</v>
      </c>
      <c r="G55" s="13">
        <v>3.73</v>
      </c>
      <c r="H55" s="13">
        <v>3.1</v>
      </c>
      <c r="I55" s="13">
        <v>3.01</v>
      </c>
      <c r="J55" s="13">
        <v>3.65</v>
      </c>
      <c r="K55" s="13">
        <v>4.83</v>
      </c>
      <c r="L55" s="13">
        <v>4.6</v>
      </c>
      <c r="M55" s="13">
        <v>3.76</v>
      </c>
      <c r="N55" s="13">
        <v>11.7</v>
      </c>
      <c r="O55" s="13">
        <v>4.74</v>
      </c>
      <c r="P55" s="13">
        <v>3.99</v>
      </c>
      <c r="Q55" s="13">
        <v>5.13</v>
      </c>
      <c r="R55" s="13">
        <v>4.5</v>
      </c>
      <c r="S55" s="13">
        <v>3.87</v>
      </c>
      <c r="T55" s="13">
        <v>3.57</v>
      </c>
      <c r="U55" s="13">
        <v>3.36</v>
      </c>
      <c r="V55" s="13">
        <v>4.21</v>
      </c>
      <c r="W55" s="13">
        <f t="shared" si="1"/>
        <v>86.17</v>
      </c>
    </row>
    <row r="56" customHeight="1" spans="1:23">
      <c r="A56" s="14"/>
      <c r="B56" s="12" t="s">
        <v>62</v>
      </c>
      <c r="C56" s="13">
        <v>3.83</v>
      </c>
      <c r="D56" s="13">
        <v>3.4</v>
      </c>
      <c r="E56" s="13">
        <v>4.24</v>
      </c>
      <c r="F56" s="13">
        <v>3</v>
      </c>
      <c r="G56" s="13">
        <v>3.78</v>
      </c>
      <c r="H56" s="13">
        <v>3.31</v>
      </c>
      <c r="I56" s="13">
        <v>4.23</v>
      </c>
      <c r="J56" s="13">
        <v>3.06</v>
      </c>
      <c r="K56" s="13">
        <v>5.1</v>
      </c>
      <c r="L56" s="13">
        <v>4.62</v>
      </c>
      <c r="M56" s="13">
        <v>3.74</v>
      </c>
      <c r="N56" s="13">
        <v>11.04</v>
      </c>
      <c r="O56" s="13">
        <v>3.63</v>
      </c>
      <c r="P56" s="13">
        <v>4</v>
      </c>
      <c r="Q56" s="13">
        <v>5.34</v>
      </c>
      <c r="R56" s="13">
        <v>5.21</v>
      </c>
      <c r="S56" s="13">
        <v>3.54</v>
      </c>
      <c r="T56" s="13">
        <v>3.38</v>
      </c>
      <c r="U56" s="13">
        <v>3.39</v>
      </c>
      <c r="V56" s="13">
        <v>3.94</v>
      </c>
      <c r="W56" s="13">
        <f t="shared" si="1"/>
        <v>85.78</v>
      </c>
    </row>
    <row r="57" customHeight="1" spans="1:23">
      <c r="A57" s="15"/>
      <c r="B57" s="12" t="s">
        <v>63</v>
      </c>
      <c r="C57" s="13">
        <v>3</v>
      </c>
      <c r="D57" s="13">
        <v>3.13</v>
      </c>
      <c r="E57" s="13">
        <v>3.62</v>
      </c>
      <c r="F57" s="13">
        <v>5.18</v>
      </c>
      <c r="G57" s="13">
        <v>3.73</v>
      </c>
      <c r="H57" s="13">
        <v>3.16</v>
      </c>
      <c r="I57" s="13">
        <v>3.74</v>
      </c>
      <c r="J57" s="13">
        <v>3.53</v>
      </c>
      <c r="K57" s="13">
        <v>3.16</v>
      </c>
      <c r="L57" s="13">
        <v>3</v>
      </c>
      <c r="M57" s="13">
        <v>3.51</v>
      </c>
      <c r="N57" s="13">
        <v>5.26</v>
      </c>
      <c r="O57" s="13">
        <v>6.17</v>
      </c>
      <c r="P57" s="13">
        <v>3.78</v>
      </c>
      <c r="Q57" s="13">
        <v>3.09</v>
      </c>
      <c r="R57" s="13">
        <v>6.1</v>
      </c>
      <c r="S57" s="13">
        <v>5.34</v>
      </c>
      <c r="T57" s="13">
        <v>4.03</v>
      </c>
      <c r="U57" s="13">
        <v>5.39</v>
      </c>
      <c r="V57" s="13">
        <v>3.76</v>
      </c>
      <c r="W57" s="13">
        <f t="shared" si="1"/>
        <v>81.68</v>
      </c>
    </row>
  </sheetData>
  <mergeCells count="16">
    <mergeCell ref="A1:E1"/>
    <mergeCell ref="A2:E2"/>
    <mergeCell ref="A13:E13"/>
    <mergeCell ref="A27:E27"/>
    <mergeCell ref="A35:E35"/>
    <mergeCell ref="A45:E45"/>
    <mergeCell ref="A15:A18"/>
    <mergeCell ref="A19:A22"/>
    <mergeCell ref="A23:A26"/>
    <mergeCell ref="A29:A30"/>
    <mergeCell ref="A31:A32"/>
    <mergeCell ref="A33:A34"/>
    <mergeCell ref="A37:A44"/>
    <mergeCell ref="A46:A49"/>
    <mergeCell ref="A50:A53"/>
    <mergeCell ref="A54:A5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</cp:lastModifiedBy>
  <dcterms:created xsi:type="dcterms:W3CDTF">2006-09-16T00:00:00Z</dcterms:created>
  <dcterms:modified xsi:type="dcterms:W3CDTF">2021-05-31T14:14:56Z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2BBDA925641647A98BB674F6CB923B45</vt:lpwstr>
  </property>
  <property fmtid="{D5CDD505-2E9C-101B-9397-08002B2CF9AE}" pid="3" name="KSOProductBuildVer">
    <vt:lpwstr>2052-11.1.0.10495</vt:lpwstr>
  </property>
</Properties>
</file>